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0" i="1"/>
  <c r="I17" i="1"/>
  <c r="I16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I18" i="1" s="1"/>
  <c r="F17" i="1"/>
  <c r="F16" i="1"/>
  <c r="F15" i="1"/>
  <c r="I15" i="1" s="1"/>
  <c r="F14" i="1"/>
  <c r="F13" i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9" i="1" l="1"/>
  <c r="I19" i="1"/>
  <c r="F10" i="1"/>
  <c r="F37" i="1" s="1"/>
  <c r="I10" i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<sst xmlns="http://schemas.openxmlformats.org/spreadsheetml/2006/main" count="66" uniqueCount="66">
  <si>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</si>
  <si>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</si>
  <si>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</si>
  <si>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</si>
  <si>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</si>
  <si>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</si>
  <si>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</si>
  <si>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</si>
  <si>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</si>
  <si>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</si>
  <si>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</si>
  <si>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</si>
  <si>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</si>
  <si>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</si>
  <si>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</si>
  <si>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</si>
  <si>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</si>
  <si>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</si>
  <si>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</si>
  <si>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</si>
  <si>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</si>
  <si>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</si>
  <si>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</si>
  <si>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</si>
  <si>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</si>
  <si>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</si>
  <si>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</si>
  <si>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</si>
  <si>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</si>
  <si>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</si>
  <si>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</si>
  <si>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</si>
  <si>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</si>
  <si>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</si>
  <si>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</si>
  <si>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</si>
  <si>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</si>
  <si>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</si>
  <si>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</si>
  <si>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</si>
  <si>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</si>
  <si>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</si>
  <si>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</si>
  <si>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</si>
  <si>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</si>
  <si>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</si>
  <si>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</si>
  <si>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</si>
  <si>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</si>
  <si>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</si>
  <si>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</si>
  <si>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</si>
  <si>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</si>
  <si>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</si>
  <si>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</si>
  <si>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</si>
  <si>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</si>
  <si>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</si>
  <si>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</si>
  <si>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</si>
  <si>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</si>
  <si>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</si>
  <si>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</si>
  <si>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</si>
  <si>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MANUEL DOBLADO, GTO.
GASTO POR CATEGORÍA PROGRAMÁTICA
DEL 1 DE ENERO AL 30 DE SEPTIEMBRE DEL 2020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</si>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</sst>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topLeftCell="A22" zoomScaleNormal="100" zoomScaleSheetLayoutView="90" workbookViewId="0">
      <selection activeCell="C42" sqref="C4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144141409.67000002</v>
      </c>
      <c r="E10" s="18">
        <f>SUM(E11:E18)</f>
        <v>89029665.890000015</v>
      </c>
      <c r="F10" s="18">
        <f t="shared" ref="F10:I10" si="1">SUM(F11:F18)</f>
        <v>233171075.56</v>
      </c>
      <c r="G10" s="18">
        <f t="shared" si="1"/>
        <v>155830784.97999999</v>
      </c>
      <c r="H10" s="18">
        <f t="shared" si="1"/>
        <v>148656064.59999999</v>
      </c>
      <c r="I10" s="18">
        <f t="shared" si="1"/>
        <v>77340290.580000013</v>
      </c>
    </row>
    <row r="11" spans="1:9" x14ac:dyDescent="0.2">
      <c r="A11" s="27" t="s">
        <v>46</v>
      </c>
      <c r="B11" s="9"/>
      <c r="C11" s="3" t="s">
        <v>4</v>
      </c>
      <c r="D11" s="19">
        <v>143408150.36000001</v>
      </c>
      <c r="E11" s="19">
        <v>20253591.100000001</v>
      </c>
      <c r="F11" s="19">
        <f t="shared" ref="F11:F18" si="2">D11+E11</f>
        <v>163661741.46000001</v>
      </c>
      <c r="G11" s="19">
        <v>122918625.25</v>
      </c>
      <c r="H11" s="19">
        <v>115753144.87</v>
      </c>
      <c r="I11" s="19">
        <f t="shared" ref="I11:I18" si="3">F11-G11</f>
        <v>40743116.210000008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733259.31</v>
      </c>
      <c r="E15" s="19">
        <v>4410.67</v>
      </c>
      <c r="F15" s="19">
        <f t="shared" si="2"/>
        <v>737669.9800000001</v>
      </c>
      <c r="G15" s="19">
        <v>427596.82</v>
      </c>
      <c r="H15" s="19">
        <v>418356.82</v>
      </c>
      <c r="I15" s="19">
        <f t="shared" si="3"/>
        <v>310073.16000000009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68771664.120000005</v>
      </c>
      <c r="F18" s="19">
        <f t="shared" si="2"/>
        <v>68771664.120000005</v>
      </c>
      <c r="G18" s="19">
        <v>32484562.91</v>
      </c>
      <c r="H18" s="19">
        <v>32484562.91</v>
      </c>
      <c r="I18" s="19">
        <f t="shared" si="3"/>
        <v>36287101.210000008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2063867.33</v>
      </c>
      <c r="E19" s="18">
        <f>SUM(E20:E22)</f>
        <v>122595.35</v>
      </c>
      <c r="F19" s="18">
        <f t="shared" ref="F19:I19" si="4">SUM(F20:F22)</f>
        <v>2186462.6800000002</v>
      </c>
      <c r="G19" s="18">
        <f t="shared" si="4"/>
        <v>1407879.54</v>
      </c>
      <c r="H19" s="18">
        <f t="shared" si="4"/>
        <v>1401529.54</v>
      </c>
      <c r="I19" s="18">
        <f t="shared" si="4"/>
        <v>778583.14000000013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2063867.33</v>
      </c>
      <c r="E21" s="19">
        <v>122595.35</v>
      </c>
      <c r="F21" s="19">
        <f t="shared" si="5"/>
        <v>2186462.6800000002</v>
      </c>
      <c r="G21" s="19">
        <v>1407879.54</v>
      </c>
      <c r="H21" s="19">
        <v>1401529.54</v>
      </c>
      <c r="I21" s="19">
        <f t="shared" si="6"/>
        <v>778583.14000000013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146205277.00000003</v>
      </c>
      <c r="E37" s="24">
        <f t="shared" ref="E37:I37" si="16">SUM(E7+E10+E19+E23+E26+E31)</f>
        <v>89152261.24000001</v>
      </c>
      <c r="F37" s="24">
        <f t="shared" si="16"/>
        <v>235357538.24000001</v>
      </c>
      <c r="G37" s="24">
        <f t="shared" si="16"/>
        <v>157238664.51999998</v>
      </c>
      <c r="H37" s="24">
        <f t="shared" si="16"/>
        <v>150057594.13999999</v>
      </c>
      <c r="I37" s="24">
        <f t="shared" si="16"/>
        <v>78118873.720000014</v>
      </c>
    </row>
    <row r="38" spans="1:9" x14ac:dyDescent="0.2">
      <c r="B38" s="1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2017-03-30T22:19:49Z</cp:lastPrinted>
  <dcterms:created xsi:type="dcterms:W3CDTF">2012-12-11T21:13:37Z</dcterms:created>
  <dcterms:modified xsi:type="dcterms:W3CDTF">2020-10-26T22:01:40Z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